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5356" windowWidth="12120" windowHeight="8700" activeTab="0"/>
  </bookViews>
  <sheets>
    <sheet name="Intro" sheetId="1" r:id="rId1"/>
    <sheet name="Calculator" sheetId="2" r:id="rId2"/>
  </sheets>
  <definedNames/>
  <calcPr fullCalcOnLoad="1"/>
</workbook>
</file>

<file path=xl/sharedStrings.xml><?xml version="1.0" encoding="utf-8"?>
<sst xmlns="http://schemas.openxmlformats.org/spreadsheetml/2006/main" count="81" uniqueCount="78">
  <si>
    <t>Peak</t>
  </si>
  <si>
    <t>RMS</t>
  </si>
  <si>
    <t>SEL</t>
  </si>
  <si>
    <t>Assumptions</t>
  </si>
  <si>
    <t>Output: Read the blue cells</t>
  </si>
  <si>
    <t>Transmission loss constant (15 if unknown)</t>
  </si>
  <si>
    <t>Acoustic Metric</t>
  </si>
  <si>
    <t xml:space="preserve">Distance (m) </t>
  </si>
  <si>
    <t>Cumulative SEL at measured distance</t>
  </si>
  <si>
    <t>Estimated number of strikes</t>
  </si>
  <si>
    <t>Distance (m) to threshold</t>
  </si>
  <si>
    <t>Measured single strike level (dB)</t>
  </si>
  <si>
    <t>Effective Quiet</t>
  </si>
  <si>
    <t>Cumulative SEL dB**</t>
  </si>
  <si>
    <r>
      <t xml:space="preserve">Fish </t>
    </r>
    <r>
      <rPr>
        <sz val="10"/>
        <rFont val="Calibri"/>
        <family val="2"/>
      </rPr>
      <t>≥</t>
    </r>
    <r>
      <rPr>
        <sz val="10"/>
        <rFont val="Arial"/>
        <family val="2"/>
      </rPr>
      <t xml:space="preserve"> 2 g</t>
    </r>
  </si>
  <si>
    <t>Fish &lt; 2 g</t>
  </si>
  <si>
    <t>Behavior</t>
  </si>
  <si>
    <t xml:space="preserve"> dB</t>
  </si>
  <si>
    <t>dB</t>
  </si>
  <si>
    <t>Effect</t>
  </si>
  <si>
    <t>Metric</t>
  </si>
  <si>
    <t>Onset of physical injury</t>
  </si>
  <si>
    <t>Peak pressure</t>
  </si>
  <si>
    <t>206 dB (re: 1 µPa)</t>
  </si>
  <si>
    <t>≥ 2 g</t>
  </si>
  <si>
    <t>&lt; 2 g</t>
  </si>
  <si>
    <t>Adverse behavioral effects</t>
  </si>
  <si>
    <t>Root Mean Square Pressure (RMS)</t>
  </si>
  <si>
    <t>N/A</t>
  </si>
  <si>
    <t xml:space="preserve">150 dB (re: 1 µPa) </t>
  </si>
  <si>
    <t>Accumulated Sound Exposure Level (SEL)</t>
  </si>
  <si>
    <r>
      <t>187 dB (re: 1µPa</t>
    </r>
    <r>
      <rPr>
        <b/>
        <vertAlign val="superscript"/>
        <sz val="12"/>
        <rFont val="Arial"/>
        <family val="2"/>
      </rPr>
      <t>2</t>
    </r>
    <r>
      <rPr>
        <b/>
        <sz val="12"/>
        <rFont val="Arial"/>
        <family val="2"/>
      </rPr>
      <t>•sec)</t>
    </r>
  </si>
  <si>
    <r>
      <t>183 dB (re: 1µPa</t>
    </r>
    <r>
      <rPr>
        <b/>
        <vertAlign val="superscript"/>
        <sz val="12"/>
        <rFont val="Arial"/>
        <family val="2"/>
      </rPr>
      <t>2</t>
    </r>
    <r>
      <rPr>
        <b/>
        <sz val="12"/>
        <rFont val="Arial"/>
        <family val="2"/>
      </rPr>
      <t>•sec)</t>
    </r>
  </si>
  <si>
    <t>Introduction</t>
  </si>
  <si>
    <t>David Woodbury, NMFS Southwest Region, 707-575-6088, David.P.Woodbury@noaa.gov</t>
  </si>
  <si>
    <t xml:space="preserve">John Stadler, NMFS Northwest Region, 360-753-9576, John.Stadler@noaa.gov </t>
  </si>
  <si>
    <t>DISCLAIMER: This spreadsheet was developed by NMFS as an in-house tool for assessing the potential effect to fishes exposed to elevated levels of underwater sound produced during pile driving.  NMFS assumes no responsibility for interpretation of the results of these models by non-NMFS users.</t>
  </si>
  <si>
    <t>Fish mass</t>
  </si>
  <si>
    <t>Threshold</t>
  </si>
  <si>
    <t xml:space="preserve">Please contact the following NMFS staff to report errors or submit questions: </t>
  </si>
  <si>
    <t>Fill in green cells: estimated sound levels and distances at which they were measured, estimated number of pile strikes per day, and transmision loss constant.</t>
  </si>
  <si>
    <t>Input: Fill in the green colored cells - NOTE: THERE ARE NO DEFAULT VALUES FOR THE GREEN CELLS</t>
  </si>
  <si>
    <t>Preset Values</t>
  </si>
  <si>
    <t>Onset of Physical Injury</t>
  </si>
  <si>
    <t>Project Title</t>
  </si>
  <si>
    <t>Pile information (size, type, number, pile strikes, etc.)</t>
  </si>
  <si>
    <t>Notes (source for estimates, etc.)</t>
  </si>
  <si>
    <t>Cells in light green are for project identification, project specifics, and comments.</t>
  </si>
  <si>
    <t>** This calculation assumes that single strike SELs &lt; 150 dB do not accumulate to cause injury (Effective Quiet)</t>
  </si>
  <si>
    <t>This model is used to estimate the levels of underwater sound (peak and RMS pressure, as well as accumulated Sound Exposure Level [SEL]) received by fishes that are exposed to elevated levels of underwater sound produced during pile driving.  It calculates the distance from the pile that the sound attenuates to threshold levels.</t>
  </si>
  <si>
    <t xml:space="preserve">The criteria used for the onset of physical injury and adverse behavioral effects are listed in the table below.  The onset of physical injury uses dual criteria - peak pressure and SEL.  The onset of physical injury is expected if either of these criteria are exceeded.  The criterion for accumulated SEL is based upon the mass of the fishes under consideration.  If fishes smaller than 2 grams are present, then the more conservative 183 dB SEL criterion may be required.   </t>
  </si>
  <si>
    <t>1)  Estimates of underwater sound are based on measured levels from similar size and type of pile.  Refer to Caltrans' Compendium.</t>
  </si>
  <si>
    <t>B21 is the peak pressure criteria (see table above)</t>
  </si>
  <si>
    <t>C21 is the SEL criteria for when all fish are 2 grams or larger (see table above)</t>
  </si>
  <si>
    <t>D21 is the SEL criteria for when fish smaller than 2 grams are present (see table above)</t>
  </si>
  <si>
    <t>E21 is the RMS criteria for adverse behavioral disruption (see table above)</t>
  </si>
  <si>
    <t>E10 is the SEL for "effective quiet" (current set at 150 dB)</t>
  </si>
  <si>
    <t>B10 is the estimated single strike peak pressure (dB re: 1µPa)</t>
  </si>
  <si>
    <t>B11 is the distance (m) from the pile where peak pressure was measured</t>
  </si>
  <si>
    <r>
      <t>C10 is the estimated single strike SEL (dB re: 1µPa</t>
    </r>
    <r>
      <rPr>
        <vertAlign val="superscript"/>
        <sz val="12"/>
        <rFont val="Arial"/>
        <family val="2"/>
      </rPr>
      <t>2</t>
    </r>
    <r>
      <rPr>
        <sz val="12"/>
        <rFont val="Arial"/>
        <family val="2"/>
      </rPr>
      <t>s).  If no direct measurement available, then SEL = peak pressure minus 25.</t>
    </r>
  </si>
  <si>
    <t>C11 is the distance (m) from the pile where SEL was measured</t>
  </si>
  <si>
    <t>D10 is the estimated single strike RMS pressure (dB re: 1µPa).  If no direct measurement available, then RMS = peak pressure minus 15</t>
  </si>
  <si>
    <t>D11 is the distance (m) from the pile where RMS pressure was measured</t>
  </si>
  <si>
    <t xml:space="preserve">B13 is the expected number of pile strikes </t>
  </si>
  <si>
    <t>A28 is for comments on assumptions, sources of estimates of metrics, pile size, etc.</t>
  </si>
  <si>
    <r>
      <t>A16 is the calculated cumulative SEL, in dB (re: 1µPa</t>
    </r>
    <r>
      <rPr>
        <vertAlign val="superscript"/>
        <sz val="12"/>
        <rFont val="Arial"/>
        <family val="2"/>
      </rPr>
      <t>2</t>
    </r>
    <r>
      <rPr>
        <sz val="12"/>
        <rFont val="Arial"/>
        <family val="2"/>
      </rPr>
      <t>•s), at measured distance from pile</t>
    </r>
  </si>
  <si>
    <t>B22 is the distance (m) at which 206 dB peak is expected to be exceeded</t>
  </si>
  <si>
    <t>C22 is the distance (m) at which 187 dB accumulated SEL is expected to be exceeded</t>
  </si>
  <si>
    <t>D22 is the distance (m) at which 183 dB accumulated SEL is expected to be exceeded</t>
  </si>
  <si>
    <t>E22 is the distance (m) at which 150 dB rms is expected to be exceeded</t>
  </si>
  <si>
    <t>Worksheet Calculator</t>
  </si>
  <si>
    <t>2)  Fish remain stationary during pile driving.</t>
  </si>
  <si>
    <t>3) For an assumed stationary fish, cumulative SEL = single-strike SEL + 10*log(# strikes), where each strike has the same SEL value</t>
  </si>
  <si>
    <t>4)  Currently there are no data to support a tissue recovery allowance between pile strikes.  Therefore, all strikes in any given day are counted, regardless of time between strikes.  However, generally the accumulated SEL can be reset to zero overnight (or after a 12 hour period), especially in a river or tidally-influenced waterway when the fish should be moving.</t>
  </si>
  <si>
    <r>
      <t>6)  NMFS recommends using the Practical Spreading Loss model (TL = 15*log(R</t>
    </r>
    <r>
      <rPr>
        <vertAlign val="subscript"/>
        <sz val="12"/>
        <rFont val="Arial"/>
        <family val="2"/>
      </rPr>
      <t>1</t>
    </r>
    <r>
      <rPr>
        <sz val="12"/>
        <rFont val="Arial"/>
        <family val="2"/>
      </rPr>
      <t>/R</t>
    </r>
    <r>
      <rPr>
        <vertAlign val="subscript"/>
        <sz val="12"/>
        <rFont val="Arial"/>
        <family val="2"/>
      </rPr>
      <t>0</t>
    </r>
    <r>
      <rPr>
        <sz val="12"/>
        <rFont val="Arial"/>
        <family val="2"/>
      </rPr>
      <t>)), unless data are available to support a different model</t>
    </r>
  </si>
  <si>
    <r>
      <t>5) Effective Quiet.  When the received SEL from an individual pile strike is below a certain level, then the accumulated energy from multiple strikes would not contribute to injury, regardless of how many pile strikes occur.  This SEL is referred to as “effective quiet”, and is assumed, for the purposes of this spreadsheet, to be 150 dB (re: 1 µPa</t>
    </r>
    <r>
      <rPr>
        <vertAlign val="superscript"/>
        <sz val="12"/>
        <rFont val="Arial"/>
        <family val="2"/>
      </rPr>
      <t>2</t>
    </r>
    <r>
      <rPr>
        <sz val="12"/>
        <rFont val="Arial"/>
        <family val="2"/>
      </rPr>
      <t>*sec).  Effective quiet establishes a limit on the maximum distance from the pile where injury to fishes is expected – the distance at which the single-strike SEL attenuates to 150 dB.  Beyond this distance, no physical injury is expected, regardless of the number of pile strikes.  However, the severity of the injury within this zone can increase as the number of strikes increases.</t>
    </r>
  </si>
  <si>
    <t>A22 is the Transmission Loss Constant.  Default is 15 unless site-specific transmission loss information is available.</t>
  </si>
  <si>
    <t>(This model was last updated January 26, 2009)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</si>
</sst>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s>
  <fonts count="29">
    <font>
      <sz val="10"/>
      <name val="Arial"/>
      <family val="0"/>
    </font>
    <font>
      <sz val="11"/>
      <color indexed="8"/>
      <name val="Calibri"/>
      <family val="2"/>
    </font>
    <font>
      <sz val="8"/>
      <name val="Arial"/>
      <family val="2"/>
    </font>
    <font>
      <b/>
      <sz val="10"/>
      <name val="Arial"/>
      <family val="2"/>
    </font>
    <font>
      <sz val="10"/>
      <name val="Calibri"/>
      <family val="2"/>
    </font>
    <font>
      <b/>
      <sz val="12"/>
      <name val="Arial"/>
      <family val="2"/>
    </font>
    <font>
      <sz val="12"/>
      <name val="Arial"/>
      <family val="2"/>
    </font>
    <font>
      <vertAlign val="superscript"/>
      <sz val="12"/>
      <name val="Arial"/>
      <family val="2"/>
    </font>
    <font>
      <b/>
      <sz val="14"/>
      <name val="Arial"/>
      <family val="2"/>
    </font>
    <font>
      <b/>
      <vertAlign val="superscript"/>
      <sz val="12"/>
      <name val="Arial"/>
      <family val="2"/>
    </font>
    <font>
      <vertAlign val="subscript"/>
      <sz val="12"/>
      <name val="Arial"/>
      <family val="2"/>
    </font>
    <font>
      <u val="single"/>
      <sz val="10"/>
      <color indexed="12"/>
      <name val="Arial"/>
      <family val="0"/>
    </font>
    <font>
      <u val="single"/>
      <sz val="10"/>
      <color indexed="36"/>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style="thin"/>
    </border>
    <border>
      <left style="thin"/>
      <right style="thin"/>
      <top style="thin"/>
      <bottom style="thin"/>
    </border>
    <border>
      <left style="thin"/>
      <right style="thin"/>
      <top/>
      <bottom style="thin"/>
    </border>
    <border>
      <left style="thin"/>
      <right/>
      <top style="thin"/>
      <bottom style="thin"/>
    </border>
    <border>
      <left style="medium"/>
      <right style="thin"/>
      <top style="thin"/>
      <bottom style="thin"/>
    </border>
    <border>
      <left style="medium"/>
      <right style="thin"/>
      <top style="thin"/>
      <bottom style="medium"/>
    </border>
    <border>
      <left style="medium"/>
      <right style="medium"/>
      <top style="medium"/>
      <bottom/>
    </border>
    <border>
      <left style="medium"/>
      <right style="medium"/>
      <top/>
      <bottom style="thin"/>
    </border>
    <border>
      <left style="medium"/>
      <right style="medium"/>
      <top/>
      <bottom style="medium"/>
    </border>
    <border>
      <left style="thin"/>
      <right>
        <color indexed="63"/>
      </right>
      <top style="thin"/>
      <bottom style="medium"/>
    </border>
    <border>
      <left>
        <color indexed="63"/>
      </left>
      <right>
        <color indexed="63"/>
      </right>
      <top style="thin"/>
      <bottom style="thin"/>
    </border>
    <border>
      <left style="thin"/>
      <right>
        <color indexed="63"/>
      </right>
      <top>
        <color indexed="63"/>
      </top>
      <bottom>
        <color indexed="63"/>
      </bottom>
    </border>
    <border>
      <left style="medium"/>
      <right style="medium"/>
      <top style="thin"/>
      <bottom style="thin"/>
    </border>
    <border>
      <left style="medium"/>
      <right style="medium"/>
      <top>
        <color indexed="63"/>
      </top>
      <bottom/>
    </border>
    <border>
      <left style="medium"/>
      <right style="medium"/>
      <top style="medium"/>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35">
    <xf numFmtId="0" fontId="0" fillId="0" borderId="0" xfId="0" applyAlignment="1">
      <alignment/>
    </xf>
    <xf numFmtId="0" fontId="0" fillId="0" borderId="0" xfId="0" applyAlignment="1" applyProtection="1">
      <alignment/>
      <protection/>
    </xf>
    <xf numFmtId="1"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ill="1" applyBorder="1" applyAlignment="1" applyProtection="1">
      <alignment horizontal="left" wrapText="1"/>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Alignment="1" applyProtection="1">
      <alignment horizontal="left"/>
      <protection/>
    </xf>
    <xf numFmtId="1" fontId="0" fillId="0" borderId="0" xfId="0" applyNumberFormat="1" applyAlignment="1" applyProtection="1">
      <alignment horizontal="center"/>
      <protection/>
    </xf>
    <xf numFmtId="0" fontId="0" fillId="0" borderId="0" xfId="0" applyBorder="1" applyAlignment="1" applyProtection="1">
      <alignment/>
      <protection/>
    </xf>
    <xf numFmtId="0" fontId="0" fillId="0" borderId="0" xfId="0" applyFill="1" applyBorder="1" applyAlignment="1" applyProtection="1">
      <alignment horizontal="center"/>
      <protection/>
    </xf>
    <xf numFmtId="1" fontId="0" fillId="0" borderId="11" xfId="0" applyNumberFormat="1" applyBorder="1" applyAlignment="1" applyProtection="1">
      <alignment horizontal="left"/>
      <protection/>
    </xf>
    <xf numFmtId="1" fontId="0" fillId="0" borderId="0" xfId="0" applyNumberFormat="1" applyBorder="1" applyAlignment="1" applyProtection="1">
      <alignment horizontal="lef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12" xfId="0" applyFill="1" applyBorder="1" applyAlignment="1" applyProtection="1">
      <alignment horizontal="center"/>
      <protection/>
    </xf>
    <xf numFmtId="1" fontId="0" fillId="0" borderId="11" xfId="0" applyNumberFormat="1" applyBorder="1" applyAlignment="1" applyProtection="1">
      <alignment/>
      <protection/>
    </xf>
    <xf numFmtId="1" fontId="0" fillId="24" borderId="0" xfId="0" applyNumberFormat="1" applyFill="1" applyBorder="1" applyAlignment="1" applyProtection="1">
      <alignment horizontal="center"/>
      <protection/>
    </xf>
    <xf numFmtId="1" fontId="3" fillId="25" borderId="11" xfId="0" applyNumberFormat="1" applyFont="1" applyFill="1" applyBorder="1" applyAlignment="1" applyProtection="1">
      <alignment horizontal="center"/>
      <protection/>
    </xf>
    <xf numFmtId="0" fontId="3" fillId="10" borderId="11" xfId="0" applyFont="1" applyFill="1" applyBorder="1" applyAlignment="1" applyProtection="1">
      <alignment horizontal="center"/>
      <protection locked="0"/>
    </xf>
    <xf numFmtId="1" fontId="3" fillId="0" borderId="0" xfId="0" applyNumberFormat="1" applyFont="1" applyAlignment="1" applyProtection="1">
      <alignment horizontal="center"/>
      <protection/>
    </xf>
    <xf numFmtId="1" fontId="0" fillId="0" borderId="13" xfId="0" applyNumberFormat="1" applyFont="1" applyBorder="1" applyAlignment="1" applyProtection="1">
      <alignment horizontal="center"/>
      <protection/>
    </xf>
    <xf numFmtId="0" fontId="0" fillId="0" borderId="14" xfId="0" applyFont="1" applyBorder="1" applyAlignment="1" applyProtection="1">
      <alignment horizontal="center"/>
      <protection/>
    </xf>
    <xf numFmtId="1" fontId="3" fillId="25" borderId="15" xfId="0" applyNumberFormat="1" applyFont="1" applyFill="1" applyBorder="1" applyAlignment="1" applyProtection="1">
      <alignment horizontal="center"/>
      <protection/>
    </xf>
    <xf numFmtId="0" fontId="0" fillId="0" borderId="16" xfId="0" applyFont="1" applyBorder="1" applyAlignment="1" applyProtection="1">
      <alignment horizontal="center"/>
      <protection/>
    </xf>
    <xf numFmtId="0" fontId="0" fillId="0" borderId="17" xfId="0" applyBorder="1" applyAlignment="1" applyProtection="1">
      <alignment horizontal="center"/>
      <protection/>
    </xf>
    <xf numFmtId="1" fontId="3" fillId="25" borderId="18" xfId="0" applyNumberFormat="1" applyFont="1" applyFill="1" applyBorder="1" applyAlignment="1" applyProtection="1">
      <alignment horizontal="center"/>
      <protection/>
    </xf>
    <xf numFmtId="1" fontId="3" fillId="25" borderId="19" xfId="0" applyNumberFormat="1" applyFont="1" applyFill="1" applyBorder="1" applyAlignment="1" applyProtection="1">
      <alignment horizontal="center"/>
      <protection/>
    </xf>
    <xf numFmtId="0" fontId="0" fillId="0" borderId="17" xfId="0" applyFont="1" applyBorder="1" applyAlignment="1" applyProtection="1">
      <alignment horizontal="center"/>
      <protection/>
    </xf>
    <xf numFmtId="0" fontId="6" fillId="0" borderId="0" xfId="0" applyNumberFormat="1" applyFont="1" applyBorder="1" applyAlignment="1">
      <alignment wrapText="1"/>
    </xf>
    <xf numFmtId="0" fontId="6" fillId="0" borderId="0" xfId="0" applyFont="1" applyAlignment="1">
      <alignment wrapText="1"/>
    </xf>
    <xf numFmtId="0" fontId="6" fillId="0" borderId="0" xfId="0" applyFont="1" applyFill="1" applyBorder="1" applyAlignment="1">
      <alignment wrapText="1"/>
    </xf>
    <xf numFmtId="0" fontId="6" fillId="0" borderId="0" xfId="0" applyFont="1" applyFill="1" applyAlignment="1">
      <alignment wrapText="1"/>
    </xf>
    <xf numFmtId="0" fontId="5" fillId="0" borderId="0" xfId="0" applyNumberFormat="1" applyFont="1" applyBorder="1" applyAlignment="1">
      <alignment wrapText="1"/>
    </xf>
    <xf numFmtId="0" fontId="5" fillId="0" borderId="0" xfId="0" applyFont="1" applyAlignment="1">
      <alignment wrapText="1"/>
    </xf>
    <xf numFmtId="0" fontId="5" fillId="0" borderId="0" xfId="0" applyFont="1" applyAlignment="1">
      <alignment horizontal="center" wrapText="1"/>
    </xf>
    <xf numFmtId="0" fontId="5" fillId="0" borderId="0" xfId="0" applyFont="1" applyFill="1" applyBorder="1" applyAlignment="1">
      <alignment horizontal="left" wrapText="1"/>
    </xf>
    <xf numFmtId="0" fontId="5" fillId="4" borderId="11" xfId="0" applyFont="1" applyFill="1" applyBorder="1" applyAlignment="1">
      <alignment horizontal="center" wrapText="1"/>
    </xf>
    <xf numFmtId="0" fontId="5" fillId="26" borderId="11" xfId="0" applyFont="1" applyFill="1" applyBorder="1" applyAlignment="1">
      <alignment horizontal="center" wrapText="1"/>
    </xf>
    <xf numFmtId="0" fontId="5" fillId="22" borderId="11" xfId="0" applyFont="1" applyFill="1" applyBorder="1" applyAlignment="1">
      <alignment horizontal="center" wrapText="1"/>
    </xf>
    <xf numFmtId="0" fontId="5" fillId="7" borderId="11" xfId="0" applyNumberFormat="1" applyFont="1" applyFill="1" applyBorder="1" applyAlignment="1">
      <alignment horizontal="center" wrapText="1"/>
    </xf>
    <xf numFmtId="0" fontId="6" fillId="0" borderId="13" xfId="0" applyFont="1" applyFill="1" applyBorder="1" applyAlignment="1">
      <alignment wrapText="1"/>
    </xf>
    <xf numFmtId="0" fontId="6" fillId="0" borderId="20" xfId="0" applyFont="1" applyFill="1" applyBorder="1" applyAlignment="1">
      <alignment wrapText="1"/>
    </xf>
    <xf numFmtId="0" fontId="0" fillId="0" borderId="11" xfId="0" applyFill="1" applyBorder="1" applyAlignment="1" applyProtection="1">
      <alignment/>
      <protection/>
    </xf>
    <xf numFmtId="0" fontId="5" fillId="0" borderId="0" xfId="0" applyNumberFormat="1" applyFont="1" applyBorder="1" applyAlignment="1">
      <alignment horizontal="left" wrapText="1"/>
    </xf>
    <xf numFmtId="0" fontId="6" fillId="0" borderId="21" xfId="0" applyFont="1" applyFill="1" applyBorder="1" applyAlignment="1">
      <alignment wrapText="1"/>
    </xf>
    <xf numFmtId="0" fontId="0" fillId="0" borderId="0" xfId="0" applyBorder="1" applyAlignment="1" applyProtection="1">
      <alignment horizontal="left" wrapText="1"/>
      <protection/>
    </xf>
    <xf numFmtId="0" fontId="0" fillId="0" borderId="0" xfId="0" applyFill="1" applyBorder="1" applyAlignment="1" applyProtection="1">
      <alignment horizontal="left"/>
      <protection/>
    </xf>
    <xf numFmtId="0" fontId="3" fillId="22" borderId="11" xfId="0" applyFont="1" applyFill="1" applyBorder="1" applyAlignment="1" applyProtection="1">
      <alignment horizontal="center"/>
      <protection/>
    </xf>
    <xf numFmtId="0" fontId="0" fillId="22" borderId="22" xfId="0" applyFill="1" applyBorder="1" applyAlignment="1" applyProtection="1">
      <alignment horizontal="center"/>
      <protection/>
    </xf>
    <xf numFmtId="0" fontId="0" fillId="22" borderId="14" xfId="0" applyFill="1" applyBorder="1" applyAlignment="1" applyProtection="1">
      <alignment horizontal="center"/>
      <protection/>
    </xf>
    <xf numFmtId="1" fontId="0" fillId="22" borderId="13" xfId="0" applyNumberFormat="1" applyFill="1" applyBorder="1" applyAlignment="1" applyProtection="1">
      <alignment horizontal="center"/>
      <protection/>
    </xf>
    <xf numFmtId="0" fontId="0" fillId="22" borderId="17" xfId="0" applyFill="1" applyBorder="1" applyAlignment="1" applyProtection="1">
      <alignment horizontal="center"/>
      <protection/>
    </xf>
    <xf numFmtId="0" fontId="0" fillId="0" borderId="13" xfId="0" applyFont="1" applyBorder="1" applyAlignment="1" applyProtection="1">
      <alignment wrapText="1"/>
      <protection/>
    </xf>
    <xf numFmtId="0" fontId="3" fillId="10" borderId="13" xfId="0" applyFont="1" applyFill="1" applyBorder="1" applyAlignment="1" applyProtection="1">
      <alignment horizontal="center"/>
      <protection locked="0"/>
    </xf>
    <xf numFmtId="0" fontId="0" fillId="0" borderId="23" xfId="0" applyFont="1" applyBorder="1" applyAlignment="1" applyProtection="1">
      <alignment horizontal="center"/>
      <protection/>
    </xf>
    <xf numFmtId="0" fontId="0" fillId="0" borderId="24" xfId="0" applyFont="1" applyBorder="1" applyAlignment="1" applyProtection="1">
      <alignment horizontal="center"/>
      <protection/>
    </xf>
    <xf numFmtId="0" fontId="8" fillId="0" borderId="11" xfId="0" applyFont="1" applyBorder="1" applyAlignment="1" applyProtection="1">
      <alignment/>
      <protection/>
    </xf>
    <xf numFmtId="0" fontId="5" fillId="0" borderId="11" xfId="0" applyFont="1" applyBorder="1" applyAlignment="1" applyProtection="1">
      <alignment vertical="top" wrapText="1"/>
      <protection/>
    </xf>
    <xf numFmtId="0" fontId="3" fillId="0" borderId="24" xfId="0" applyFont="1" applyFill="1" applyBorder="1" applyAlignment="1" applyProtection="1">
      <alignment/>
      <protection/>
    </xf>
    <xf numFmtId="0" fontId="8" fillId="0" borderId="0" xfId="0" applyFont="1" applyAlignment="1">
      <alignment wrapText="1"/>
    </xf>
    <xf numFmtId="0" fontId="0" fillId="0" borderId="21" xfId="0" applyBorder="1" applyAlignment="1">
      <alignment horizontal="left" wrapText="1"/>
    </xf>
    <xf numFmtId="0" fontId="5" fillId="0" borderId="0" xfId="0" applyFont="1" applyFill="1" applyAlignment="1">
      <alignment horizontal="left" wrapText="1"/>
    </xf>
    <xf numFmtId="0" fontId="6" fillId="0" borderId="0" xfId="0" applyFont="1" applyAlignment="1">
      <alignment horizontal="center" wrapText="1"/>
    </xf>
    <xf numFmtId="0" fontId="8" fillId="0" borderId="25" xfId="0" applyFont="1" applyBorder="1" applyAlignment="1">
      <alignment horizontal="left" wrapText="1"/>
    </xf>
    <xf numFmtId="0" fontId="8" fillId="0" borderId="21" xfId="0" applyFont="1" applyBorder="1" applyAlignment="1">
      <alignment horizontal="left" wrapText="1"/>
    </xf>
    <xf numFmtId="0" fontId="8" fillId="0" borderId="0" xfId="0" applyFont="1" applyBorder="1" applyAlignment="1">
      <alignment horizontal="left" wrapText="1"/>
    </xf>
    <xf numFmtId="0" fontId="6" fillId="0" borderId="0" xfId="0" applyFont="1" applyBorder="1" applyAlignment="1">
      <alignment wrapText="1"/>
    </xf>
    <xf numFmtId="0" fontId="6" fillId="0" borderId="21" xfId="0" applyFont="1" applyBorder="1" applyAlignment="1">
      <alignment wrapText="1"/>
    </xf>
    <xf numFmtId="0" fontId="6" fillId="0" borderId="0" xfId="0" applyFont="1" applyFill="1" applyBorder="1" applyAlignment="1">
      <alignment horizontal="left" wrapText="1"/>
    </xf>
    <xf numFmtId="0" fontId="6" fillId="0" borderId="21" xfId="0" applyFont="1" applyFill="1" applyBorder="1" applyAlignment="1">
      <alignment horizontal="left" wrapText="1"/>
    </xf>
    <xf numFmtId="0" fontId="5" fillId="0" borderId="0" xfId="0" applyNumberFormat="1" applyFont="1" applyBorder="1" applyAlignment="1">
      <alignment wrapText="1"/>
    </xf>
    <xf numFmtId="0" fontId="0" fillId="0" borderId="0" xfId="0" applyAlignment="1">
      <alignment wrapText="1"/>
    </xf>
    <xf numFmtId="0" fontId="6" fillId="22" borderId="11" xfId="0" applyFont="1" applyFill="1" applyBorder="1" applyAlignment="1">
      <alignment horizontal="left" wrapText="1"/>
    </xf>
    <xf numFmtId="0" fontId="0" fillId="22" borderId="11" xfId="0" applyFill="1" applyBorder="1" applyAlignment="1">
      <alignment horizontal="left" wrapText="1"/>
    </xf>
    <xf numFmtId="0" fontId="6" fillId="10" borderId="26" xfId="0" applyFont="1" applyFill="1" applyBorder="1" applyAlignment="1">
      <alignment horizontal="left" wrapText="1"/>
    </xf>
    <xf numFmtId="0" fontId="6" fillId="10" borderId="20" xfId="0" applyFont="1" applyFill="1" applyBorder="1" applyAlignment="1">
      <alignment horizontal="left" wrapText="1"/>
    </xf>
    <xf numFmtId="0" fontId="6" fillId="10" borderId="27" xfId="0" applyFont="1" applyFill="1" applyBorder="1" applyAlignment="1">
      <alignment horizontal="left" wrapText="1"/>
    </xf>
    <xf numFmtId="0" fontId="6" fillId="10" borderId="13" xfId="0" applyFont="1" applyFill="1" applyBorder="1" applyAlignment="1">
      <alignment wrapText="1"/>
    </xf>
    <xf numFmtId="0" fontId="6" fillId="10" borderId="20" xfId="0" applyFont="1" applyFill="1" applyBorder="1" applyAlignment="1">
      <alignment wrapText="1"/>
    </xf>
    <xf numFmtId="0" fontId="6" fillId="10" borderId="13" xfId="0" applyFont="1" applyFill="1" applyBorder="1" applyAlignment="1">
      <alignment horizontal="left" wrapText="1"/>
    </xf>
    <xf numFmtId="0" fontId="6" fillId="10" borderId="20" xfId="0" applyFont="1" applyFill="1" applyBorder="1" applyAlignment="1">
      <alignment horizontal="left" wrapText="1"/>
    </xf>
    <xf numFmtId="0" fontId="6" fillId="10" borderId="27" xfId="0" applyFont="1" applyFill="1" applyBorder="1" applyAlignment="1">
      <alignment horizontal="left" wrapText="1"/>
    </xf>
    <xf numFmtId="0" fontId="6" fillId="4" borderId="13" xfId="0" applyFont="1" applyFill="1" applyBorder="1" applyAlignment="1">
      <alignment horizontal="left" wrapText="1"/>
    </xf>
    <xf numFmtId="0" fontId="6" fillId="4" borderId="20" xfId="0" applyFont="1" applyFill="1" applyBorder="1" applyAlignment="1">
      <alignment horizontal="left" wrapText="1"/>
    </xf>
    <xf numFmtId="0" fontId="6" fillId="4" borderId="27" xfId="0" applyFont="1" applyFill="1" applyBorder="1" applyAlignment="1">
      <alignment horizontal="left" wrapText="1"/>
    </xf>
    <xf numFmtId="0" fontId="6" fillId="25" borderId="13" xfId="0" applyFont="1" applyFill="1" applyBorder="1" applyAlignment="1">
      <alignment wrapText="1"/>
    </xf>
    <xf numFmtId="0" fontId="0" fillId="0" borderId="20" xfId="0" applyBorder="1" applyAlignment="1">
      <alignment wrapText="1"/>
    </xf>
    <xf numFmtId="0" fontId="0" fillId="0" borderId="27" xfId="0" applyBorder="1" applyAlignment="1">
      <alignment wrapText="1"/>
    </xf>
    <xf numFmtId="0" fontId="6" fillId="25" borderId="13" xfId="0" applyFont="1" applyFill="1" applyBorder="1" applyAlignment="1">
      <alignment horizontal="left" wrapText="1"/>
    </xf>
    <xf numFmtId="0" fontId="6" fillId="25" borderId="20" xfId="0" applyFont="1" applyFill="1" applyBorder="1" applyAlignment="1">
      <alignment horizontal="left" wrapText="1"/>
    </xf>
    <xf numFmtId="0" fontId="6" fillId="25" borderId="27" xfId="0" applyFont="1" applyFill="1" applyBorder="1" applyAlignment="1">
      <alignment horizontal="left" wrapText="1"/>
    </xf>
    <xf numFmtId="0" fontId="6" fillId="0" borderId="28" xfId="0" applyFont="1" applyBorder="1" applyAlignment="1">
      <alignment wrapText="1"/>
    </xf>
    <xf numFmtId="0" fontId="0" fillId="0" borderId="29" xfId="0" applyBorder="1" applyAlignment="1">
      <alignment wrapText="1"/>
    </xf>
    <xf numFmtId="0" fontId="6" fillId="0" borderId="13" xfId="0" applyFont="1" applyBorder="1" applyAlignment="1">
      <alignment wrapText="1"/>
    </xf>
    <xf numFmtId="0" fontId="8" fillId="0" borderId="13" xfId="0" applyFont="1" applyBorder="1" applyAlignment="1">
      <alignment horizontal="left" wrapText="1"/>
    </xf>
    <xf numFmtId="0" fontId="0" fillId="0" borderId="20" xfId="0" applyBorder="1" applyAlignment="1">
      <alignment horizontal="left" wrapText="1"/>
    </xf>
    <xf numFmtId="0" fontId="5" fillId="22" borderId="30" xfId="0" applyFont="1" applyFill="1"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5" fillId="0" borderId="0" xfId="0" applyNumberFormat="1" applyFont="1" applyBorder="1" applyAlignment="1">
      <alignment horizontal="left" wrapText="1"/>
    </xf>
    <xf numFmtId="0" fontId="5" fillId="10" borderId="13" xfId="0" applyFont="1" applyFill="1" applyBorder="1" applyAlignment="1">
      <alignment wrapText="1"/>
    </xf>
    <xf numFmtId="0" fontId="6" fillId="0" borderId="20" xfId="0" applyFont="1" applyBorder="1" applyAlignment="1">
      <alignment wrapText="1"/>
    </xf>
    <xf numFmtId="0" fontId="6" fillId="0" borderId="27" xfId="0" applyFont="1" applyBorder="1" applyAlignment="1">
      <alignment wrapText="1"/>
    </xf>
    <xf numFmtId="0" fontId="5" fillId="0" borderId="13" xfId="0" applyFont="1" applyFill="1" applyBorder="1" applyAlignment="1">
      <alignment horizontal="left" wrapText="1"/>
    </xf>
    <xf numFmtId="0" fontId="0" fillId="0" borderId="27" xfId="0" applyBorder="1" applyAlignment="1">
      <alignment horizontal="left" wrapText="1"/>
    </xf>
    <xf numFmtId="0" fontId="5" fillId="7" borderId="33" xfId="0" applyNumberFormat="1" applyFont="1" applyFill="1" applyBorder="1" applyAlignment="1">
      <alignment horizontal="center" vertical="center" wrapText="1"/>
    </xf>
    <xf numFmtId="0" fontId="5" fillId="7" borderId="34" xfId="0" applyNumberFormat="1" applyFont="1" applyFill="1" applyBorder="1" applyAlignment="1">
      <alignment horizontal="center" vertical="center" wrapText="1"/>
    </xf>
    <xf numFmtId="0" fontId="5" fillId="7" borderId="12" xfId="0" applyNumberFormat="1" applyFont="1" applyFill="1" applyBorder="1" applyAlignment="1">
      <alignment horizontal="center" vertical="center" wrapText="1"/>
    </xf>
    <xf numFmtId="0" fontId="5" fillId="22" borderId="33" xfId="0" applyFont="1" applyFill="1" applyBorder="1" applyAlignment="1">
      <alignment horizontal="center" vertical="center" wrapText="1"/>
    </xf>
    <xf numFmtId="0" fontId="5" fillId="22" borderId="12" xfId="0" applyFont="1" applyFill="1" applyBorder="1" applyAlignment="1">
      <alignment horizontal="center" vertical="center" wrapText="1"/>
    </xf>
    <xf numFmtId="0" fontId="6" fillId="0" borderId="13" xfId="0" applyFont="1" applyBorder="1" applyAlignment="1">
      <alignment vertical="top" wrapText="1"/>
    </xf>
    <xf numFmtId="0" fontId="6" fillId="0" borderId="20" xfId="0" applyFont="1" applyBorder="1" applyAlignment="1">
      <alignment vertical="top" wrapText="1"/>
    </xf>
    <xf numFmtId="0" fontId="6" fillId="0" borderId="27" xfId="0" applyFont="1" applyBorder="1" applyAlignment="1">
      <alignment vertical="top" wrapText="1"/>
    </xf>
    <xf numFmtId="0" fontId="6" fillId="0" borderId="13" xfId="0" applyFont="1" applyFill="1" applyBorder="1" applyAlignment="1">
      <alignment wrapText="1"/>
    </xf>
    <xf numFmtId="0" fontId="0" fillId="4" borderId="11" xfId="0" applyFill="1" applyBorder="1" applyAlignment="1" applyProtection="1">
      <alignment vertical="top"/>
      <protection locked="0"/>
    </xf>
    <xf numFmtId="0" fontId="0" fillId="4" borderId="30" xfId="0" applyFill="1" applyBorder="1" applyAlignment="1" applyProtection="1">
      <alignment vertical="top"/>
      <protection locked="0"/>
    </xf>
    <xf numFmtId="0" fontId="0" fillId="4" borderId="31" xfId="0" applyFill="1" applyBorder="1" applyAlignment="1" applyProtection="1">
      <alignment vertical="top"/>
      <protection locked="0"/>
    </xf>
    <xf numFmtId="0" fontId="0" fillId="4" borderId="32" xfId="0" applyFill="1" applyBorder="1" applyAlignment="1" applyProtection="1">
      <alignment vertical="top"/>
      <protection locked="0"/>
    </xf>
    <xf numFmtId="0" fontId="0" fillId="10" borderId="13" xfId="0" applyFont="1" applyFill="1" applyBorder="1" applyAlignment="1" applyProtection="1">
      <alignment horizontal="left" wrapText="1"/>
      <protection/>
    </xf>
    <xf numFmtId="0" fontId="0" fillId="0" borderId="20" xfId="0" applyBorder="1" applyAlignment="1" applyProtection="1">
      <alignment horizontal="left" wrapText="1"/>
      <protection/>
    </xf>
    <xf numFmtId="0" fontId="0" fillId="0" borderId="27" xfId="0" applyBorder="1" applyAlignment="1" applyProtection="1">
      <alignment horizontal="left" wrapText="1"/>
      <protection/>
    </xf>
    <xf numFmtId="0" fontId="0" fillId="27" borderId="13" xfId="0" applyFill="1" applyBorder="1" applyAlignment="1" applyProtection="1">
      <alignment horizontal="left" wrapText="1"/>
      <protection/>
    </xf>
    <xf numFmtId="0" fontId="0" fillId="0" borderId="13"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0" fillId="0" borderId="37" xfId="0" applyBorder="1" applyAlignment="1" applyProtection="1">
      <alignment horizontal="center"/>
      <protection/>
    </xf>
    <xf numFmtId="0" fontId="0" fillId="0" borderId="38" xfId="0" applyBorder="1" applyAlignment="1" applyProtection="1">
      <alignment horizontal="center"/>
      <protection/>
    </xf>
    <xf numFmtId="0" fontId="0" fillId="0" borderId="39" xfId="0" applyBorder="1" applyAlignment="1" applyProtection="1">
      <alignment horizontal="center"/>
      <protection/>
    </xf>
    <xf numFmtId="0" fontId="0" fillId="0" borderId="30" xfId="0" applyFont="1" applyBorder="1" applyAlignment="1" applyProtection="1">
      <alignment horizontal="center"/>
      <protection/>
    </xf>
    <xf numFmtId="0" fontId="0" fillId="0" borderId="31" xfId="0" applyFont="1" applyBorder="1" applyAlignment="1" applyProtection="1">
      <alignment horizontal="center"/>
      <protection/>
    </xf>
    <xf numFmtId="0" fontId="0" fillId="0" borderId="32"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6"/>
  <sheetViews>
    <sheetView tabSelected="1" zoomScalePageLayoutView="0" workbookViewId="0" topLeftCell="A1">
      <selection activeCell="E25" sqref="E25"/>
    </sheetView>
  </sheetViews>
  <sheetFormatPr defaultColWidth="9.140625" defaultRowHeight="12.75"/>
  <cols>
    <col min="1" max="1" width="34.28125" style="31" customWidth="1"/>
    <col min="2" max="2" width="31.00390625" style="31" customWidth="1"/>
    <col min="3" max="3" width="16.57421875" style="31" customWidth="1"/>
    <col min="4" max="4" width="28.421875" style="31" customWidth="1"/>
    <col min="5" max="5" width="10.421875" style="31" customWidth="1"/>
    <col min="6" max="7" width="9.140625" style="31" customWidth="1"/>
    <col min="8" max="8" width="4.28125" style="31" customWidth="1"/>
    <col min="9" max="9" width="4.421875" style="31" customWidth="1"/>
    <col min="10" max="16384" width="9.140625" style="31" customWidth="1"/>
  </cols>
  <sheetData>
    <row r="1" ht="18.75" thickBot="1">
      <c r="A1" s="61" t="s">
        <v>33</v>
      </c>
    </row>
    <row r="2" spans="1:9" ht="51.75" customHeight="1" thickBot="1">
      <c r="A2" s="98" t="s">
        <v>36</v>
      </c>
      <c r="B2" s="99"/>
      <c r="C2" s="99"/>
      <c r="D2" s="99"/>
      <c r="E2" s="100"/>
      <c r="F2" s="37"/>
      <c r="G2" s="37"/>
      <c r="H2" s="37"/>
      <c r="I2" s="37"/>
    </row>
    <row r="3" spans="1:9" s="33" customFormat="1" ht="15" customHeight="1">
      <c r="A3" s="37"/>
      <c r="B3" s="37"/>
      <c r="C3" s="37"/>
      <c r="D3" s="37"/>
      <c r="E3" s="37"/>
      <c r="F3" s="37"/>
      <c r="G3" s="37"/>
      <c r="H3" s="37"/>
      <c r="I3" s="37"/>
    </row>
    <row r="4" spans="1:9" s="33" customFormat="1" ht="15" customHeight="1">
      <c r="A4" s="105" t="s">
        <v>39</v>
      </c>
      <c r="B4" s="97"/>
      <c r="C4" s="97"/>
      <c r="D4" s="97"/>
      <c r="E4" s="62"/>
      <c r="F4" s="37"/>
      <c r="G4" s="37"/>
      <c r="H4" s="37"/>
      <c r="I4" s="37"/>
    </row>
    <row r="5" spans="1:9" s="33" customFormat="1" ht="15" customHeight="1">
      <c r="A5" s="105" t="s">
        <v>35</v>
      </c>
      <c r="B5" s="97"/>
      <c r="C5" s="97"/>
      <c r="D5" s="106"/>
      <c r="E5" s="62"/>
      <c r="F5" s="37"/>
      <c r="G5" s="37"/>
      <c r="H5" s="37"/>
      <c r="I5" s="37"/>
    </row>
    <row r="6" spans="1:9" s="33" customFormat="1" ht="15" customHeight="1">
      <c r="A6" s="105" t="s">
        <v>34</v>
      </c>
      <c r="B6" s="97"/>
      <c r="C6" s="97"/>
      <c r="D6" s="106"/>
      <c r="E6" s="62"/>
      <c r="F6" s="37"/>
      <c r="G6" s="37"/>
      <c r="H6" s="37"/>
      <c r="I6" s="37"/>
    </row>
    <row r="7" spans="1:9" s="33" customFormat="1" ht="15" customHeight="1">
      <c r="A7" s="63"/>
      <c r="B7" s="63"/>
      <c r="C7" s="63"/>
      <c r="D7" s="63"/>
      <c r="E7" s="63"/>
      <c r="F7" s="63"/>
      <c r="G7" s="63"/>
      <c r="H7" s="63"/>
      <c r="I7" s="63"/>
    </row>
    <row r="8" spans="1:9" ht="66" customHeight="1">
      <c r="A8" s="72" t="s">
        <v>49</v>
      </c>
      <c r="B8" s="73"/>
      <c r="C8" s="73"/>
      <c r="D8" s="73"/>
      <c r="E8" s="73"/>
      <c r="F8" s="35"/>
      <c r="G8" s="35"/>
      <c r="H8" s="35"/>
      <c r="I8" s="35"/>
    </row>
    <row r="9" spans="1:9" ht="15.75">
      <c r="A9" s="34"/>
      <c r="B9" s="35"/>
      <c r="C9" s="35"/>
      <c r="D9" s="35"/>
      <c r="E9" s="35"/>
      <c r="F9" s="35"/>
      <c r="G9" s="35"/>
      <c r="H9" s="35"/>
      <c r="I9" s="35"/>
    </row>
    <row r="10" spans="1:9" ht="81" customHeight="1">
      <c r="A10" s="101" t="s">
        <v>50</v>
      </c>
      <c r="B10" s="101"/>
      <c r="C10" s="101"/>
      <c r="D10" s="101"/>
      <c r="E10" s="101"/>
      <c r="F10" s="45"/>
      <c r="G10" s="45"/>
      <c r="H10" s="45"/>
      <c r="I10" s="45"/>
    </row>
    <row r="11" spans="1:9" ht="15.75">
      <c r="A11" s="34"/>
      <c r="B11" s="35"/>
      <c r="C11" s="35"/>
      <c r="D11" s="35"/>
      <c r="E11" s="35"/>
      <c r="F11" s="35"/>
      <c r="G11" s="35"/>
      <c r="H11" s="35"/>
      <c r="I11" s="35"/>
    </row>
    <row r="12" spans="1:9" s="64" customFormat="1" ht="15.75">
      <c r="A12" s="41" t="s">
        <v>19</v>
      </c>
      <c r="B12" s="40" t="s">
        <v>20</v>
      </c>
      <c r="C12" s="39" t="s">
        <v>37</v>
      </c>
      <c r="D12" s="38" t="s">
        <v>38</v>
      </c>
      <c r="E12" s="36"/>
      <c r="F12" s="36"/>
      <c r="G12" s="36"/>
      <c r="H12" s="36"/>
      <c r="I12" s="36"/>
    </row>
    <row r="13" spans="1:9" s="64" customFormat="1" ht="19.5" customHeight="1">
      <c r="A13" s="107" t="s">
        <v>21</v>
      </c>
      <c r="B13" s="40" t="s">
        <v>22</v>
      </c>
      <c r="C13" s="39" t="s">
        <v>28</v>
      </c>
      <c r="D13" s="38" t="s">
        <v>23</v>
      </c>
      <c r="E13" s="36"/>
      <c r="F13" s="36"/>
      <c r="G13" s="36"/>
      <c r="H13" s="36"/>
      <c r="I13" s="36"/>
    </row>
    <row r="14" spans="1:9" s="64" customFormat="1" ht="19.5" customHeight="1">
      <c r="A14" s="108"/>
      <c r="B14" s="110" t="s">
        <v>30</v>
      </c>
      <c r="C14" s="39" t="s">
        <v>24</v>
      </c>
      <c r="D14" s="38" t="s">
        <v>31</v>
      </c>
      <c r="E14" s="36"/>
      <c r="F14" s="36"/>
      <c r="G14" s="36"/>
      <c r="H14" s="36"/>
      <c r="I14" s="36"/>
    </row>
    <row r="15" spans="1:9" s="64" customFormat="1" ht="19.5" customHeight="1">
      <c r="A15" s="109"/>
      <c r="B15" s="111"/>
      <c r="C15" s="39" t="s">
        <v>25</v>
      </c>
      <c r="D15" s="38" t="s">
        <v>32</v>
      </c>
      <c r="E15" s="36"/>
      <c r="F15" s="36"/>
      <c r="G15" s="36"/>
      <c r="H15" s="36"/>
      <c r="I15" s="36"/>
    </row>
    <row r="16" spans="1:9" s="64" customFormat="1" ht="32.25" customHeight="1">
      <c r="A16" s="41" t="s">
        <v>26</v>
      </c>
      <c r="B16" s="40" t="s">
        <v>27</v>
      </c>
      <c r="C16" s="39" t="s">
        <v>28</v>
      </c>
      <c r="D16" s="38" t="s">
        <v>29</v>
      </c>
      <c r="E16" s="36"/>
      <c r="F16" s="36"/>
      <c r="G16" s="36"/>
      <c r="H16" s="36"/>
      <c r="I16" s="36"/>
    </row>
    <row r="17" spans="1:8" ht="27" customHeight="1">
      <c r="A17" s="30"/>
      <c r="B17" s="30"/>
      <c r="C17" s="30"/>
      <c r="D17" s="30"/>
      <c r="E17" s="30"/>
      <c r="F17" s="30"/>
      <c r="G17" s="30"/>
      <c r="H17" s="30"/>
    </row>
    <row r="18" spans="1:9" ht="18">
      <c r="A18" s="65" t="s">
        <v>3</v>
      </c>
      <c r="B18" s="66"/>
      <c r="C18" s="67"/>
      <c r="D18" s="67"/>
      <c r="E18" s="67"/>
      <c r="F18" s="67"/>
      <c r="G18" s="67"/>
      <c r="H18" s="67"/>
      <c r="I18" s="67"/>
    </row>
    <row r="19" spans="1:9" ht="31.5" customHeight="1">
      <c r="A19" s="93" t="s">
        <v>51</v>
      </c>
      <c r="B19" s="94"/>
      <c r="C19" s="94"/>
      <c r="D19" s="94"/>
      <c r="E19" s="94"/>
      <c r="F19" s="68"/>
      <c r="G19" s="68"/>
      <c r="H19" s="68"/>
      <c r="I19" s="68"/>
    </row>
    <row r="20" spans="1:9" ht="15.75" customHeight="1">
      <c r="A20" s="95" t="s">
        <v>71</v>
      </c>
      <c r="B20" s="88"/>
      <c r="C20" s="88"/>
      <c r="D20" s="88"/>
      <c r="E20" s="88"/>
      <c r="F20" s="68"/>
      <c r="G20" s="68"/>
      <c r="H20" s="68"/>
      <c r="I20" s="68"/>
    </row>
    <row r="21" spans="1:9" ht="31.5" customHeight="1">
      <c r="A21" s="95" t="s">
        <v>72</v>
      </c>
      <c r="B21" s="88"/>
      <c r="C21" s="88"/>
      <c r="D21" s="88"/>
      <c r="E21" s="88"/>
      <c r="F21" s="68"/>
      <c r="G21" s="68"/>
      <c r="H21" s="68"/>
      <c r="I21" s="68"/>
    </row>
    <row r="22" spans="1:9" ht="47.25" customHeight="1">
      <c r="A22" s="95" t="s">
        <v>73</v>
      </c>
      <c r="B22" s="103"/>
      <c r="C22" s="103"/>
      <c r="D22" s="103"/>
      <c r="E22" s="104"/>
      <c r="F22" s="69"/>
      <c r="G22" s="68"/>
      <c r="H22" s="68"/>
      <c r="I22" s="68"/>
    </row>
    <row r="23" spans="1:9" ht="96.75" customHeight="1">
      <c r="A23" s="112" t="s">
        <v>75</v>
      </c>
      <c r="B23" s="113"/>
      <c r="C23" s="113"/>
      <c r="D23" s="113"/>
      <c r="E23" s="114"/>
      <c r="F23" s="69"/>
      <c r="G23" s="68"/>
      <c r="H23" s="68"/>
      <c r="I23" s="68"/>
    </row>
    <row r="24" spans="1:9" ht="31.5" customHeight="1">
      <c r="A24" s="115" t="s">
        <v>74</v>
      </c>
      <c r="B24" s="88"/>
      <c r="C24" s="88"/>
      <c r="D24" s="88"/>
      <c r="E24" s="89"/>
      <c r="F24" s="69"/>
      <c r="G24" s="68"/>
      <c r="H24" s="68"/>
      <c r="I24" s="68"/>
    </row>
    <row r="25" spans="1:8" ht="15">
      <c r="A25" s="68"/>
      <c r="B25" s="68"/>
      <c r="C25" s="68"/>
      <c r="D25" s="68"/>
      <c r="E25" s="68"/>
      <c r="F25" s="68"/>
      <c r="G25" s="68"/>
      <c r="H25" s="68"/>
    </row>
    <row r="26" spans="1:9" s="35" customFormat="1" ht="18">
      <c r="A26" s="96" t="s">
        <v>70</v>
      </c>
      <c r="B26" s="97"/>
      <c r="C26" s="97"/>
      <c r="D26" s="97"/>
      <c r="E26" s="97"/>
      <c r="F26" s="66"/>
      <c r="G26" s="67"/>
      <c r="H26" s="67"/>
      <c r="I26" s="67"/>
    </row>
    <row r="27" spans="1:9" ht="15.75">
      <c r="A27" s="102" t="s">
        <v>41</v>
      </c>
      <c r="B27" s="80"/>
      <c r="C27" s="80"/>
      <c r="D27" s="80"/>
      <c r="E27" s="80"/>
      <c r="F27" s="46"/>
      <c r="G27" s="32"/>
      <c r="H27" s="32"/>
      <c r="I27" s="32"/>
    </row>
    <row r="28" spans="1:9" ht="15">
      <c r="A28" s="79" t="s">
        <v>57</v>
      </c>
      <c r="B28" s="80"/>
      <c r="C28" s="80"/>
      <c r="D28" s="80"/>
      <c r="E28" s="80"/>
      <c r="F28" s="46"/>
      <c r="G28" s="32"/>
      <c r="H28" s="32"/>
      <c r="I28" s="32"/>
    </row>
    <row r="29" spans="1:9" ht="15">
      <c r="A29" s="79" t="s">
        <v>58</v>
      </c>
      <c r="B29" s="80"/>
      <c r="C29" s="80"/>
      <c r="D29" s="80"/>
      <c r="E29" s="80"/>
      <c r="F29" s="46"/>
      <c r="G29" s="32"/>
      <c r="H29" s="32"/>
      <c r="I29" s="32"/>
    </row>
    <row r="30" spans="1:9" ht="31.5" customHeight="1">
      <c r="A30" s="79" t="s">
        <v>59</v>
      </c>
      <c r="B30" s="80"/>
      <c r="C30" s="80"/>
      <c r="D30" s="80"/>
      <c r="E30" s="80"/>
      <c r="F30" s="46"/>
      <c r="G30" s="32"/>
      <c r="H30" s="32"/>
      <c r="I30" s="32"/>
    </row>
    <row r="31" spans="1:9" ht="15">
      <c r="A31" s="79" t="s">
        <v>60</v>
      </c>
      <c r="B31" s="80"/>
      <c r="C31" s="80"/>
      <c r="D31" s="80"/>
      <c r="E31" s="80"/>
      <c r="F31" s="46"/>
      <c r="G31" s="32"/>
      <c r="H31" s="32"/>
      <c r="I31" s="32"/>
    </row>
    <row r="32" spans="1:9" ht="31.5" customHeight="1">
      <c r="A32" s="79" t="s">
        <v>61</v>
      </c>
      <c r="B32" s="80"/>
      <c r="C32" s="80"/>
      <c r="D32" s="80"/>
      <c r="E32" s="80"/>
      <c r="F32" s="46"/>
      <c r="G32" s="32"/>
      <c r="H32" s="32"/>
      <c r="I32" s="32"/>
    </row>
    <row r="33" spans="1:9" ht="15">
      <c r="A33" s="79" t="s">
        <v>62</v>
      </c>
      <c r="B33" s="80"/>
      <c r="C33" s="80"/>
      <c r="D33" s="80"/>
      <c r="E33" s="80"/>
      <c r="F33" s="46"/>
      <c r="G33" s="32"/>
      <c r="H33" s="32"/>
      <c r="I33" s="32"/>
    </row>
    <row r="34" spans="1:9" ht="15">
      <c r="A34" s="79" t="s">
        <v>63</v>
      </c>
      <c r="B34" s="80"/>
      <c r="C34" s="80"/>
      <c r="D34" s="80"/>
      <c r="E34" s="80"/>
      <c r="F34" s="46"/>
      <c r="G34" s="32"/>
      <c r="H34" s="32"/>
      <c r="I34" s="32"/>
    </row>
    <row r="35" spans="1:9" ht="15">
      <c r="A35" s="76" t="s">
        <v>76</v>
      </c>
      <c r="B35" s="77"/>
      <c r="C35" s="77"/>
      <c r="D35" s="77"/>
      <c r="E35" s="78"/>
      <c r="F35" s="46"/>
      <c r="G35" s="32"/>
      <c r="H35" s="32"/>
      <c r="I35" s="32"/>
    </row>
    <row r="36" spans="1:9" ht="15" customHeight="1">
      <c r="A36" s="81" t="s">
        <v>64</v>
      </c>
      <c r="B36" s="82"/>
      <c r="C36" s="82"/>
      <c r="D36" s="82"/>
      <c r="E36" s="83"/>
      <c r="F36" s="46"/>
      <c r="G36" s="32"/>
      <c r="H36" s="32"/>
      <c r="I36" s="32"/>
    </row>
    <row r="37" spans="1:9" s="33" customFormat="1" ht="15">
      <c r="A37" s="42"/>
      <c r="B37" s="43"/>
      <c r="C37" s="43"/>
      <c r="D37" s="43"/>
      <c r="E37" s="43"/>
      <c r="F37" s="46"/>
      <c r="G37" s="32"/>
      <c r="H37" s="32"/>
      <c r="I37" s="32"/>
    </row>
    <row r="38" spans="1:9" s="33" customFormat="1" ht="15">
      <c r="A38" s="74" t="s">
        <v>42</v>
      </c>
      <c r="B38" s="74"/>
      <c r="C38" s="74"/>
      <c r="D38" s="74"/>
      <c r="E38" s="74"/>
      <c r="F38" s="46"/>
      <c r="G38" s="32"/>
      <c r="H38" s="32"/>
      <c r="I38" s="32"/>
    </row>
    <row r="39" spans="1:9" ht="15">
      <c r="A39" s="74" t="s">
        <v>56</v>
      </c>
      <c r="B39" s="74"/>
      <c r="C39" s="74"/>
      <c r="D39" s="74"/>
      <c r="E39" s="74"/>
      <c r="F39" s="71"/>
      <c r="G39" s="70"/>
      <c r="H39" s="70"/>
      <c r="I39" s="70"/>
    </row>
    <row r="40" spans="1:9" ht="15">
      <c r="A40" s="74" t="s">
        <v>52</v>
      </c>
      <c r="B40" s="75"/>
      <c r="C40" s="75"/>
      <c r="D40" s="75"/>
      <c r="E40" s="75"/>
      <c r="F40" s="71"/>
      <c r="G40" s="70"/>
      <c r="H40" s="70"/>
      <c r="I40" s="70"/>
    </row>
    <row r="41" spans="1:9" s="33" customFormat="1" ht="15">
      <c r="A41" s="74" t="s">
        <v>53</v>
      </c>
      <c r="B41" s="75"/>
      <c r="C41" s="75"/>
      <c r="D41" s="75"/>
      <c r="E41" s="75"/>
      <c r="F41" s="71"/>
      <c r="G41" s="70"/>
      <c r="H41" s="70"/>
      <c r="I41" s="70"/>
    </row>
    <row r="42" spans="1:9" s="33" customFormat="1" ht="15">
      <c r="A42" s="74" t="s">
        <v>54</v>
      </c>
      <c r="B42" s="75"/>
      <c r="C42" s="75"/>
      <c r="D42" s="75"/>
      <c r="E42" s="75"/>
      <c r="F42" s="71"/>
      <c r="G42" s="70"/>
      <c r="H42" s="70"/>
      <c r="I42" s="70"/>
    </row>
    <row r="43" spans="1:9" s="33" customFormat="1" ht="15">
      <c r="A43" s="74" t="s">
        <v>55</v>
      </c>
      <c r="B43" s="75"/>
      <c r="C43" s="75"/>
      <c r="D43" s="75"/>
      <c r="E43" s="75"/>
      <c r="F43" s="71"/>
      <c r="G43" s="70"/>
      <c r="H43" s="70"/>
      <c r="I43" s="70"/>
    </row>
    <row r="44" spans="1:8" ht="15">
      <c r="A44" s="32"/>
      <c r="B44" s="68"/>
      <c r="C44" s="68"/>
      <c r="D44" s="68"/>
      <c r="E44" s="68"/>
      <c r="F44" s="68"/>
      <c r="G44" s="68"/>
      <c r="H44" s="68"/>
    </row>
    <row r="45" spans="1:9" ht="15">
      <c r="A45" s="87" t="s">
        <v>4</v>
      </c>
      <c r="B45" s="88"/>
      <c r="C45" s="88"/>
      <c r="D45" s="88"/>
      <c r="E45" s="89"/>
      <c r="F45" s="69"/>
      <c r="G45" s="68"/>
      <c r="H45" s="68"/>
      <c r="I45" s="68"/>
    </row>
    <row r="46" spans="1:9" ht="15">
      <c r="A46" s="87" t="s">
        <v>65</v>
      </c>
      <c r="B46" s="88"/>
      <c r="C46" s="88"/>
      <c r="D46" s="88"/>
      <c r="E46" s="89"/>
      <c r="F46" s="69"/>
      <c r="G46" s="68"/>
      <c r="H46" s="68"/>
      <c r="I46" s="68"/>
    </row>
    <row r="47" spans="1:9" ht="15">
      <c r="A47" s="87" t="s">
        <v>66</v>
      </c>
      <c r="B47" s="88"/>
      <c r="C47" s="88"/>
      <c r="D47" s="88"/>
      <c r="E47" s="89"/>
      <c r="F47" s="69"/>
      <c r="G47" s="68"/>
      <c r="H47" s="68"/>
      <c r="I47" s="68"/>
    </row>
    <row r="48" spans="1:9" ht="15">
      <c r="A48" s="87" t="s">
        <v>67</v>
      </c>
      <c r="B48" s="88"/>
      <c r="C48" s="88"/>
      <c r="D48" s="88"/>
      <c r="E48" s="89"/>
      <c r="F48" s="69"/>
      <c r="G48" s="68"/>
      <c r="H48" s="68"/>
      <c r="I48" s="68"/>
    </row>
    <row r="49" spans="1:9" ht="15">
      <c r="A49" s="90" t="s">
        <v>68</v>
      </c>
      <c r="B49" s="91"/>
      <c r="C49" s="91"/>
      <c r="D49" s="91"/>
      <c r="E49" s="92"/>
      <c r="F49" s="71"/>
      <c r="G49" s="70"/>
      <c r="H49" s="70"/>
      <c r="I49" s="70"/>
    </row>
    <row r="50" spans="1:9" ht="15">
      <c r="A50" s="87" t="s">
        <v>69</v>
      </c>
      <c r="B50" s="88"/>
      <c r="C50" s="88"/>
      <c r="D50" s="88"/>
      <c r="E50" s="89"/>
      <c r="F50" s="69"/>
      <c r="G50" s="68"/>
      <c r="H50" s="68"/>
      <c r="I50" s="68"/>
    </row>
    <row r="51" spans="1:8" ht="15">
      <c r="A51" s="68"/>
      <c r="B51" s="68"/>
      <c r="C51" s="68"/>
      <c r="D51" s="68"/>
      <c r="E51" s="68"/>
      <c r="F51" s="68"/>
      <c r="G51" s="68"/>
      <c r="H51" s="68"/>
    </row>
    <row r="52" spans="1:8" ht="15">
      <c r="A52" s="84" t="s">
        <v>47</v>
      </c>
      <c r="B52" s="85"/>
      <c r="C52" s="85"/>
      <c r="D52" s="85"/>
      <c r="E52" s="86"/>
      <c r="F52" s="68"/>
      <c r="G52" s="68"/>
      <c r="H52" s="68"/>
    </row>
    <row r="53" spans="1:8" s="33" customFormat="1" ht="15">
      <c r="A53" s="32"/>
      <c r="B53" s="32"/>
      <c r="C53" s="32"/>
      <c r="D53" s="32"/>
      <c r="E53" s="32"/>
      <c r="F53" s="32"/>
      <c r="G53" s="32"/>
      <c r="H53" s="32"/>
    </row>
    <row r="54" spans="1:8" s="33" customFormat="1" ht="15">
      <c r="A54" s="32"/>
      <c r="B54" s="32"/>
      <c r="C54" s="32"/>
      <c r="D54" s="32"/>
      <c r="E54" s="32"/>
      <c r="F54" s="32"/>
      <c r="G54" s="32"/>
      <c r="H54" s="32"/>
    </row>
    <row r="55" spans="1:8" s="33" customFormat="1" ht="15">
      <c r="A55" s="32"/>
      <c r="B55" s="32"/>
      <c r="C55" s="32"/>
      <c r="D55" s="32"/>
      <c r="E55" s="32"/>
      <c r="F55" s="32"/>
      <c r="G55" s="32"/>
      <c r="H55" s="32"/>
    </row>
    <row r="56" spans="1:8" s="33" customFormat="1" ht="15">
      <c r="A56" s="32"/>
      <c r="B56" s="32"/>
      <c r="C56" s="32"/>
      <c r="D56" s="32"/>
      <c r="E56" s="32"/>
      <c r="F56" s="32"/>
      <c r="G56" s="32"/>
      <c r="H56" s="32"/>
    </row>
    <row r="57" spans="1:8" s="33" customFormat="1" ht="15">
      <c r="A57" s="32"/>
      <c r="B57" s="32"/>
      <c r="C57" s="32"/>
      <c r="D57" s="32"/>
      <c r="E57" s="32"/>
      <c r="F57" s="32"/>
      <c r="G57" s="32"/>
      <c r="H57" s="32"/>
    </row>
    <row r="58" spans="1:8" s="33" customFormat="1" ht="15">
      <c r="A58" s="32"/>
      <c r="B58" s="32"/>
      <c r="C58" s="32"/>
      <c r="D58" s="32"/>
      <c r="E58" s="32"/>
      <c r="F58" s="32"/>
      <c r="G58" s="32"/>
      <c r="H58" s="32"/>
    </row>
    <row r="59" spans="1:8" s="33" customFormat="1" ht="15">
      <c r="A59" s="32"/>
      <c r="B59" s="32"/>
      <c r="C59" s="32"/>
      <c r="D59" s="32"/>
      <c r="E59" s="32"/>
      <c r="F59" s="32"/>
      <c r="G59" s="32"/>
      <c r="H59" s="32"/>
    </row>
    <row r="60" spans="1:8" s="33" customFormat="1" ht="15">
      <c r="A60" s="70"/>
      <c r="B60" s="32"/>
      <c r="C60" s="32"/>
      <c r="D60" s="32"/>
      <c r="E60" s="32"/>
      <c r="F60" s="32"/>
      <c r="G60" s="32"/>
      <c r="H60" s="32"/>
    </row>
    <row r="61" s="33" customFormat="1" ht="15">
      <c r="A61" s="32"/>
    </row>
    <row r="62" spans="1:8" s="33" customFormat="1" ht="15">
      <c r="A62" s="32"/>
      <c r="B62" s="32"/>
      <c r="C62" s="32"/>
      <c r="D62" s="32"/>
      <c r="E62" s="32"/>
      <c r="F62" s="32"/>
      <c r="G62" s="32"/>
      <c r="H62" s="32"/>
    </row>
    <row r="63" spans="1:8" s="33" customFormat="1" ht="15">
      <c r="A63" s="32"/>
      <c r="B63" s="32"/>
      <c r="C63" s="32"/>
      <c r="D63" s="32"/>
      <c r="E63" s="32"/>
      <c r="F63" s="32"/>
      <c r="G63" s="32"/>
      <c r="H63" s="32"/>
    </row>
    <row r="64" spans="1:8" s="33" customFormat="1" ht="15">
      <c r="A64" s="32"/>
      <c r="B64" s="32"/>
      <c r="C64" s="32"/>
      <c r="D64" s="32"/>
      <c r="E64" s="32"/>
      <c r="F64" s="32"/>
      <c r="G64" s="32"/>
      <c r="H64" s="32"/>
    </row>
    <row r="65" spans="1:8" s="33" customFormat="1" ht="15">
      <c r="A65" s="32"/>
      <c r="B65" s="32"/>
      <c r="C65" s="32"/>
      <c r="D65" s="32"/>
      <c r="E65" s="32"/>
      <c r="F65" s="32"/>
      <c r="G65" s="32"/>
      <c r="H65" s="32"/>
    </row>
    <row r="66" s="33" customFormat="1" ht="15">
      <c r="A66" s="32"/>
    </row>
  </sheetData>
  <sheetProtection password="8F17" sheet="1" objects="1" scenarios="1"/>
  <mergeCells count="38">
    <mergeCell ref="A32:E32"/>
    <mergeCell ref="A23:E23"/>
    <mergeCell ref="A24:E24"/>
    <mergeCell ref="A30:E30"/>
    <mergeCell ref="A2:E2"/>
    <mergeCell ref="A8:E8"/>
    <mergeCell ref="A10:E10"/>
    <mergeCell ref="A27:E27"/>
    <mergeCell ref="A22:E22"/>
    <mergeCell ref="A4:D4"/>
    <mergeCell ref="A5:D5"/>
    <mergeCell ref="A6:D6"/>
    <mergeCell ref="A13:A15"/>
    <mergeCell ref="B14:B15"/>
    <mergeCell ref="A19:E19"/>
    <mergeCell ref="A20:E20"/>
    <mergeCell ref="A21:E21"/>
    <mergeCell ref="A43:E43"/>
    <mergeCell ref="A26:E26"/>
    <mergeCell ref="A33:E33"/>
    <mergeCell ref="A39:E39"/>
    <mergeCell ref="A34:E34"/>
    <mergeCell ref="A40:E40"/>
    <mergeCell ref="A29:E29"/>
    <mergeCell ref="A28:E28"/>
    <mergeCell ref="A36:E36"/>
    <mergeCell ref="A52:E52"/>
    <mergeCell ref="A50:E50"/>
    <mergeCell ref="A49:E49"/>
    <mergeCell ref="A45:E45"/>
    <mergeCell ref="A46:E46"/>
    <mergeCell ref="A47:E47"/>
    <mergeCell ref="A48:E48"/>
    <mergeCell ref="A31:E31"/>
    <mergeCell ref="A41:E41"/>
    <mergeCell ref="A42:E42"/>
    <mergeCell ref="A35:E35"/>
    <mergeCell ref="A38:E38"/>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3">
      <selection activeCell="G27" sqref="G27"/>
    </sheetView>
  </sheetViews>
  <sheetFormatPr defaultColWidth="9.140625" defaultRowHeight="12.75"/>
  <cols>
    <col min="1" max="1" width="38.00390625" style="1" customWidth="1"/>
    <col min="2" max="2" width="11.28125" style="1" customWidth="1"/>
    <col min="3" max="3" width="10.57421875" style="1" customWidth="1"/>
    <col min="4" max="4" width="11.57421875" style="1" customWidth="1"/>
    <col min="5" max="5" width="12.8515625" style="2" customWidth="1"/>
    <col min="6" max="6" width="11.57421875" style="1" customWidth="1"/>
    <col min="7" max="7" width="13.00390625" style="1" customWidth="1"/>
    <col min="8" max="16384" width="9.140625" style="1" customWidth="1"/>
  </cols>
  <sheetData>
    <row r="1" spans="1:5" ht="18">
      <c r="A1" s="58" t="s">
        <v>44</v>
      </c>
      <c r="B1" s="116"/>
      <c r="C1" s="116"/>
      <c r="D1" s="116"/>
      <c r="E1" s="116"/>
    </row>
    <row r="2" spans="1:5" ht="60" customHeight="1">
      <c r="A2" s="59" t="s">
        <v>45</v>
      </c>
      <c r="B2" s="116"/>
      <c r="C2" s="116"/>
      <c r="D2" s="116"/>
      <c r="E2" s="116"/>
    </row>
    <row r="5" spans="1:8" ht="27.75" customHeight="1">
      <c r="A5" s="120" t="s">
        <v>40</v>
      </c>
      <c r="B5" s="121"/>
      <c r="C5" s="121"/>
      <c r="D5" s="121"/>
      <c r="E5" s="122"/>
      <c r="F5" s="3"/>
      <c r="G5" s="4"/>
      <c r="H5" s="4"/>
    </row>
    <row r="6" spans="1:8" ht="12.75" customHeight="1">
      <c r="A6" s="5"/>
      <c r="B6" s="5"/>
      <c r="C6" s="5"/>
      <c r="D6" s="5"/>
      <c r="E6" s="5"/>
      <c r="F6" s="3"/>
      <c r="G6" s="4"/>
      <c r="H6" s="4"/>
    </row>
    <row r="7" spans="2:5" ht="12.75">
      <c r="B7" s="124" t="s">
        <v>6</v>
      </c>
      <c r="C7" s="125"/>
      <c r="D7" s="125"/>
      <c r="E7" s="126"/>
    </row>
    <row r="8" spans="1:5" ht="12.75">
      <c r="A8" s="6"/>
      <c r="B8" s="16" t="s">
        <v>0</v>
      </c>
      <c r="C8" s="16" t="s">
        <v>2</v>
      </c>
      <c r="D8" s="16" t="s">
        <v>1</v>
      </c>
      <c r="E8" s="17" t="s">
        <v>12</v>
      </c>
    </row>
    <row r="9" spans="1:7" ht="12.75">
      <c r="A9" s="7" t="s">
        <v>11</v>
      </c>
      <c r="B9" s="20">
        <v>208</v>
      </c>
      <c r="C9" s="20">
        <v>175</v>
      </c>
      <c r="D9" s="20">
        <v>195</v>
      </c>
      <c r="E9" s="49">
        <v>150</v>
      </c>
      <c r="G9" s="8"/>
    </row>
    <row r="10" spans="1:5" ht="12.75">
      <c r="A10" s="7" t="s">
        <v>7</v>
      </c>
      <c r="B10" s="20">
        <v>10</v>
      </c>
      <c r="C10" s="20">
        <v>10</v>
      </c>
      <c r="D10" s="20">
        <v>10</v>
      </c>
      <c r="E10" s="21"/>
    </row>
    <row r="11" spans="1:5" ht="12.75">
      <c r="A11" s="10"/>
      <c r="B11" s="11"/>
      <c r="C11" s="11"/>
      <c r="D11" s="11"/>
      <c r="E11" s="9"/>
    </row>
    <row r="12" spans="1:5" ht="12.75">
      <c r="A12" s="12" t="s">
        <v>9</v>
      </c>
      <c r="B12" s="20">
        <v>3750</v>
      </c>
      <c r="C12" s="11"/>
      <c r="D12" s="11"/>
      <c r="E12" s="9"/>
    </row>
    <row r="13" spans="1:5" ht="12.75">
      <c r="A13" s="13"/>
      <c r="B13" s="11"/>
      <c r="C13" s="11"/>
      <c r="D13" s="11"/>
      <c r="E13" s="9"/>
    </row>
    <row r="14" spans="1:5" ht="12.75">
      <c r="A14" s="44" t="s">
        <v>8</v>
      </c>
      <c r="B14" s="11"/>
      <c r="C14" s="11"/>
      <c r="D14" s="11"/>
      <c r="E14" s="9"/>
    </row>
    <row r="15" spans="1:4" ht="13.5" thickBot="1">
      <c r="A15" s="19">
        <f>C9+10*LOG(B12)</f>
        <v>210.7403126772772</v>
      </c>
      <c r="B15" s="14"/>
      <c r="C15" s="14"/>
      <c r="D15" s="14"/>
    </row>
    <row r="16" spans="1:5" ht="13.5" thickBot="1">
      <c r="A16" s="18"/>
      <c r="B16" s="127" t="s">
        <v>10</v>
      </c>
      <c r="C16" s="128"/>
      <c r="D16" s="128"/>
      <c r="E16" s="129"/>
    </row>
    <row r="17" spans="1:5" ht="13.5" thickBot="1">
      <c r="A17" s="18"/>
      <c r="B17" s="132" t="s">
        <v>43</v>
      </c>
      <c r="C17" s="133"/>
      <c r="D17" s="134"/>
      <c r="E17" s="57" t="s">
        <v>16</v>
      </c>
    </row>
    <row r="18" spans="2:6" ht="12.75">
      <c r="B18" s="25" t="s">
        <v>0</v>
      </c>
      <c r="C18" s="130" t="s">
        <v>13</v>
      </c>
      <c r="D18" s="131"/>
      <c r="E18" s="56" t="s">
        <v>1</v>
      </c>
      <c r="F18" s="15"/>
    </row>
    <row r="19" spans="2:5" ht="12.75">
      <c r="B19" s="26" t="s">
        <v>17</v>
      </c>
      <c r="C19" s="23" t="s">
        <v>14</v>
      </c>
      <c r="D19" s="22" t="s">
        <v>15</v>
      </c>
      <c r="E19" s="29" t="s">
        <v>18</v>
      </c>
    </row>
    <row r="20" spans="1:5" ht="12.75" customHeight="1">
      <c r="A20" s="54" t="s">
        <v>5</v>
      </c>
      <c r="B20" s="50">
        <v>206</v>
      </c>
      <c r="C20" s="51">
        <v>187</v>
      </c>
      <c r="D20" s="52">
        <v>183</v>
      </c>
      <c r="E20" s="53">
        <v>150</v>
      </c>
    </row>
    <row r="21" spans="1:5" ht="12.75" customHeight="1" thickBot="1">
      <c r="A21" s="55">
        <v>15</v>
      </c>
      <c r="B21" s="27">
        <f>B10*10^((B9-B20)/A21)</f>
        <v>13.593563908785258</v>
      </c>
      <c r="C21" s="24">
        <f>IF(C10*10^((A15-C20)/A21)&gt;C10*10^((C9-E9)/A21),C10*10^((C9-E9)/A21),C10*10^((A15-C20)/A21))</f>
        <v>382.54938826373336</v>
      </c>
      <c r="D21" s="28">
        <f>IF(C10*10^((A15-D20)/A21)&gt;C10*10^((C9-E9)/A21),C10*10^((C9-E9)/A21),C10*10^((A15-D20)/A21))</f>
        <v>464.1588833612781</v>
      </c>
      <c r="E21" s="27">
        <f>D10*10^((D9-E20)/A21)</f>
        <v>10000</v>
      </c>
    </row>
    <row r="24" spans="1:6" ht="25.5" customHeight="1">
      <c r="A24" s="123" t="s">
        <v>48</v>
      </c>
      <c r="B24" s="97"/>
      <c r="C24" s="97"/>
      <c r="D24" s="97"/>
      <c r="E24" s="106"/>
      <c r="F24" s="48"/>
    </row>
    <row r="25" spans="1:6" ht="25.5" customHeight="1" thickBot="1">
      <c r="A25" s="5"/>
      <c r="B25" s="47"/>
      <c r="C25" s="47"/>
      <c r="D25" s="47"/>
      <c r="E25" s="47"/>
      <c r="F25" s="48"/>
    </row>
    <row r="26" ht="13.5" thickBot="1">
      <c r="A26" s="60" t="s">
        <v>46</v>
      </c>
    </row>
    <row r="27" spans="1:5" ht="208.5" customHeight="1" thickBot="1">
      <c r="A27" s="117" t="s">
        <v>77</v>
      </c>
      <c r="B27" s="118"/>
      <c r="C27" s="118"/>
      <c r="D27" s="118"/>
      <c r="E27" s="119"/>
    </row>
  </sheetData>
  <sheetProtection password="8F17" sheet="1" objects="1" scenarios="1"/>
  <mergeCells count="9">
    <mergeCell ref="B1:E1"/>
    <mergeCell ref="B2:E2"/>
    <mergeCell ref="A27:E27"/>
    <mergeCell ref="A5:E5"/>
    <mergeCell ref="A24:E24"/>
    <mergeCell ref="B7:E7"/>
    <mergeCell ref="B16:E16"/>
    <mergeCell ref="C18:D18"/>
    <mergeCell ref="B17:D17"/>
  </mergeCells>
  <printOptions/>
  <pageMargins left="0.75" right="0.75" top="1" bottom="1" header="0.5" footer="0.5"/>
  <pageSetup horizontalDpi="600" verticalDpi="600" orientation="portrait" r:id="rId1"/>
  <headerFooter alignWithMargins="0">
    <oddHeader>&amp;LModel last updated January 26, 2009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doc noaa fisheries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NMFS Pile Driving Calculations 1-26-09</dc:title>
  <dc:subject>Underwater sound effect to fish</dc:subject>
  <dc:creator>WSDOT - Environmental Services Office - Biology</dc:creator>
  <cp:keywords/>
  <dc:description>Excel spreadsheet developed by NMFS as an in-house tool for assessing the potential effect to fishes exposed to elevated levels of underwater sound produced during pile driving.  This model was last updated on January 26, 2009. </dc:description>
  <cp:lastModifiedBy>Matthew G Vasquez</cp:lastModifiedBy>
  <cp:lastPrinted>2009-01-22T21:34:55Z</cp:lastPrinted>
  <dcterms:created xsi:type="dcterms:W3CDTF">2007-02-14T17:01:15Z</dcterms:created>
  <dcterms:modified xsi:type="dcterms:W3CDTF">2009-01-27T15:36:45Z</dcterms:modified>
  <cp:category/>
  <cp:version/>
  <cp:contentType/>
  <cp:contentStatus/>
</cp:coreProperties>
</file>